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5" windowWidth="9270" windowHeight="11640" tabRatio="309" activeTab="0"/>
  </bookViews>
  <sheets>
    <sheet name="упаковки" sheetId="1" r:id="rId1"/>
  </sheets>
  <definedNames>
    <definedName name="_xlnm.Print_Area" localSheetId="0">'упаковки'!$A$1:$H$136</definedName>
  </definedNames>
  <calcPr fullCalcOnLoad="1"/>
</workbook>
</file>

<file path=xl/sharedStrings.xml><?xml version="1.0" encoding="utf-8"?>
<sst xmlns="http://schemas.openxmlformats.org/spreadsheetml/2006/main" count="150" uniqueCount="103">
  <si>
    <t>№ п/п</t>
  </si>
  <si>
    <t>Наименование</t>
  </si>
  <si>
    <t>СКО</t>
  </si>
  <si>
    <t>ТВИСТ</t>
  </si>
  <si>
    <t>Яблочный</t>
  </si>
  <si>
    <t>Яблочно - ананасовый</t>
  </si>
  <si>
    <t>Яблочно - абрикосовый</t>
  </si>
  <si>
    <t>Яблочно - апельсиновый</t>
  </si>
  <si>
    <t>Яблочно - вишнёвый</t>
  </si>
  <si>
    <t>Яблочно - персиковый</t>
  </si>
  <si>
    <t>Яблочно - виноградный</t>
  </si>
  <si>
    <t>Яблочно - клубничный</t>
  </si>
  <si>
    <t>Виноградный (белый)</t>
  </si>
  <si>
    <t>Виноградный (красный)</t>
  </si>
  <si>
    <t>Персиковый</t>
  </si>
  <si>
    <t>Абрикосовый</t>
  </si>
  <si>
    <t>Сливовый</t>
  </si>
  <si>
    <t>Грейпфрутовый</t>
  </si>
  <si>
    <t>Апельсиновый</t>
  </si>
  <si>
    <t>Ананасовый</t>
  </si>
  <si>
    <t>Манго</t>
  </si>
  <si>
    <t>Мультифруктовый</t>
  </si>
  <si>
    <t>Яблочно - сливовый</t>
  </si>
  <si>
    <t>Томатный</t>
  </si>
  <si>
    <t>Тыквенный</t>
  </si>
  <si>
    <t>Тыквенно - абрикосовый</t>
  </si>
  <si>
    <t>Тыквенно - персиковый</t>
  </si>
  <si>
    <t>Морковный</t>
  </si>
  <si>
    <t>Морковно - абрикосовый</t>
  </si>
  <si>
    <t>Морковно - персиковый</t>
  </si>
  <si>
    <t>Морковно - тыквенный</t>
  </si>
  <si>
    <t>Морковно - яблочно - тыквенный</t>
  </si>
  <si>
    <t>Берёзовый</t>
  </si>
  <si>
    <t>Гранатовый</t>
  </si>
  <si>
    <t>Яблочный осв.</t>
  </si>
  <si>
    <t>Виноградный (белый) осв.</t>
  </si>
  <si>
    <t>Вишнёвый осв.</t>
  </si>
  <si>
    <t>Персиковый с/м</t>
  </si>
  <si>
    <t>Абрикосовый с/м</t>
  </si>
  <si>
    <t>Яблочный с/м</t>
  </si>
  <si>
    <t>Вишневый осв.</t>
  </si>
  <si>
    <t>дата подачи заявки</t>
  </si>
  <si>
    <t>ТМ "Деревенские соки" / 3 литра /</t>
  </si>
  <si>
    <t>Напиток безалкогольный сильногазированный / 0,5 л /</t>
  </si>
  <si>
    <t>Дюшес</t>
  </si>
  <si>
    <t>Лимонад</t>
  </si>
  <si>
    <t>Груша</t>
  </si>
  <si>
    <t xml:space="preserve">ИТОГО ПО ЗАКАЗУ: </t>
  </si>
  <si>
    <t>Тархун</t>
  </si>
  <si>
    <t>Грушевый</t>
  </si>
  <si>
    <t>Яблочно - грушевый</t>
  </si>
  <si>
    <t>Буратино</t>
  </si>
  <si>
    <t>Кола</t>
  </si>
  <si>
    <t>Колокольчик</t>
  </si>
  <si>
    <t>Крем-сода</t>
  </si>
  <si>
    <t>Виноградный (красн.) осв.</t>
  </si>
  <si>
    <t>Яблочно-клубничный осв.</t>
  </si>
  <si>
    <t>Вишня осв.</t>
  </si>
  <si>
    <t>Яблочно - абрикосовый с/м</t>
  </si>
  <si>
    <t>Яблочно - грушевый с/м</t>
  </si>
  <si>
    <t>Яблочно - персиковый с/м</t>
  </si>
  <si>
    <t>Барбарис</t>
  </si>
  <si>
    <r>
      <t xml:space="preserve">ИТОГО     </t>
    </r>
    <r>
      <rPr>
        <b/>
        <u val="single"/>
        <sz val="14"/>
        <rFont val="Times New Roman"/>
        <family val="1"/>
      </rPr>
      <t xml:space="preserve">штук </t>
    </r>
    <r>
      <rPr>
        <b/>
        <sz val="14"/>
        <rFont val="Times New Roman"/>
        <family val="1"/>
      </rPr>
      <t xml:space="preserve"> :</t>
    </r>
  </si>
  <si>
    <t>Вишнёвый</t>
  </si>
  <si>
    <t>упак.</t>
  </si>
  <si>
    <t>шт.</t>
  </si>
  <si>
    <t>Клубнично - яблочный осв.</t>
  </si>
  <si>
    <t>Вес</t>
  </si>
  <si>
    <t>Кол-во паллет</t>
  </si>
  <si>
    <r>
      <t xml:space="preserve">ТМ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Широкий Карамыш" / стекло 1 литр /</t>
    </r>
  </si>
  <si>
    <t xml:space="preserve">ТМ "Широкий Карамыш"  / тетрапак 1 литр / </t>
  </si>
  <si>
    <t xml:space="preserve">ТМ "Широкий Карамыш"   / с мякотью 3 литра /  </t>
  </si>
  <si>
    <t xml:space="preserve">ТМ "Широкий Карамыш"  / плодоовощные 3 литра /  </t>
  </si>
  <si>
    <t xml:space="preserve">ТМ "Широкий Карамыш"  / соки  ГОСТ 3 литра / </t>
  </si>
  <si>
    <t xml:space="preserve">ТМ Широкий Карамыш   / осветлённые 3 литра / </t>
  </si>
  <si>
    <t xml:space="preserve">ТМ "Шустрый повар"  / картофельное пюре 40гр / </t>
  </si>
  <si>
    <t>С зеленью</t>
  </si>
  <si>
    <t>С гренками</t>
  </si>
  <si>
    <t>С гренками и жаренным луком</t>
  </si>
  <si>
    <t>Со вкусом говядины</t>
  </si>
  <si>
    <t>Со вкусом курицы</t>
  </si>
  <si>
    <t>3л</t>
  </si>
  <si>
    <t>1л</t>
  </si>
  <si>
    <t>0,5л</t>
  </si>
  <si>
    <t>Объём</t>
  </si>
  <si>
    <t>ТМ "Сандра" / 3 литра /</t>
  </si>
  <si>
    <t xml:space="preserve">ТМ "ju100"  / тетрапак 1 литр / </t>
  </si>
  <si>
    <t xml:space="preserve">ТМ "Шустрый повар"  / лапша 40гр / </t>
  </si>
  <si>
    <t>БП</t>
  </si>
  <si>
    <t>ТП</t>
  </si>
  <si>
    <t>Апельсин</t>
  </si>
  <si>
    <t>Мультифрукт</t>
  </si>
  <si>
    <t>Персик - яблоко</t>
  </si>
  <si>
    <t>Томат</t>
  </si>
  <si>
    <t>Виноград - яблоко</t>
  </si>
  <si>
    <t>Яблоко</t>
  </si>
  <si>
    <t>Экстро - ситро</t>
  </si>
  <si>
    <t>Вишня - яблоко</t>
  </si>
  <si>
    <t>Абрикос - яблоко</t>
  </si>
  <si>
    <t>Груша - яблоко</t>
  </si>
  <si>
    <t xml:space="preserve">ТМ "JUSTIK"  / тетрапак 0,2 литра / </t>
  </si>
  <si>
    <t>Виноград</t>
  </si>
  <si>
    <t>Персик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</si>
</sst>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[$-F800]dddd\,\ mmmm\ dd\,\ yyyy"/>
    <numFmt numFmtId="167" formatCode="0.0"/>
  </numFmts>
  <fonts count="27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1" fontId="20" fillId="8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vertical="center" textRotation="90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1" fontId="23" fillId="20" borderId="11" xfId="0" applyNumberFormat="1" applyFont="1" applyFill="1" applyBorder="1" applyAlignment="1">
      <alignment horizontal="center" vertical="center"/>
    </xf>
    <xf numFmtId="1" fontId="23" fillId="20" borderId="13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1" fontId="23" fillId="20" borderId="15" xfId="0" applyNumberFormat="1" applyFont="1" applyFill="1" applyBorder="1" applyAlignment="1">
      <alignment horizontal="center" vertical="center"/>
    </xf>
    <xf numFmtId="1" fontId="23" fillId="20" borderId="16" xfId="0" applyNumberFormat="1" applyFont="1" applyFill="1" applyBorder="1" applyAlignment="1">
      <alignment horizontal="center" vertical="center"/>
    </xf>
    <xf numFmtId="1" fontId="23" fillId="20" borderId="17" xfId="0" applyNumberFormat="1" applyFont="1" applyFill="1" applyBorder="1" applyAlignment="1">
      <alignment horizontal="center" vertical="center"/>
    </xf>
    <xf numFmtId="1" fontId="23" fillId="20" borderId="18" xfId="0" applyNumberFormat="1" applyFont="1" applyFill="1" applyBorder="1" applyAlignment="1">
      <alignment horizontal="center" vertical="center"/>
    </xf>
    <xf numFmtId="1" fontId="23" fillId="20" borderId="19" xfId="0" applyNumberFormat="1" applyFont="1" applyFill="1" applyBorder="1" applyAlignment="1">
      <alignment horizontal="center" vertical="center"/>
    </xf>
    <xf numFmtId="1" fontId="23" fillId="20" borderId="20" xfId="0" applyNumberFormat="1" applyFont="1" applyFill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3" fontId="20" fillId="20" borderId="11" xfId="0" applyNumberFormat="1" applyFont="1" applyFill="1" applyBorder="1" applyAlignment="1">
      <alignment horizontal="center" vertical="center"/>
    </xf>
    <xf numFmtId="3" fontId="20" fillId="20" borderId="13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/>
    </xf>
    <xf numFmtId="1" fontId="20" fillId="20" borderId="15" xfId="0" applyNumberFormat="1" applyFont="1" applyFill="1" applyBorder="1" applyAlignment="1">
      <alignment horizontal="center" vertical="center"/>
    </xf>
    <xf numFmtId="1" fontId="20" fillId="20" borderId="16" xfId="0" applyNumberFormat="1" applyFont="1" applyFill="1" applyBorder="1" applyAlignment="1">
      <alignment horizontal="center" vertical="center"/>
    </xf>
    <xf numFmtId="1" fontId="20" fillId="20" borderId="19" xfId="0" applyNumberFormat="1" applyFont="1" applyFill="1" applyBorder="1" applyAlignment="1">
      <alignment horizontal="center" vertical="center"/>
    </xf>
    <xf numFmtId="1" fontId="20" fillId="20" borderId="20" xfId="0" applyNumberFormat="1" applyFont="1" applyFill="1" applyBorder="1" applyAlignment="1">
      <alignment horizontal="center" vertical="center"/>
    </xf>
    <xf numFmtId="1" fontId="20" fillId="20" borderId="17" xfId="0" applyNumberFormat="1" applyFont="1" applyFill="1" applyBorder="1" applyAlignment="1">
      <alignment horizontal="center" vertical="center"/>
    </xf>
    <xf numFmtId="1" fontId="20" fillId="20" borderId="18" xfId="0" applyNumberFormat="1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/>
    </xf>
    <xf numFmtId="3" fontId="20" fillId="20" borderId="16" xfId="0" applyNumberFormat="1" applyFont="1" applyFill="1" applyBorder="1" applyAlignment="1">
      <alignment horizontal="center"/>
    </xf>
    <xf numFmtId="3" fontId="20" fillId="20" borderId="19" xfId="0" applyNumberFormat="1" applyFont="1" applyFill="1" applyBorder="1" applyAlignment="1">
      <alignment horizontal="center"/>
    </xf>
    <xf numFmtId="3" fontId="20" fillId="20" borderId="20" xfId="0" applyNumberFormat="1" applyFont="1" applyFill="1" applyBorder="1" applyAlignment="1">
      <alignment horizontal="center"/>
    </xf>
    <xf numFmtId="3" fontId="20" fillId="20" borderId="17" xfId="0" applyNumberFormat="1" applyFont="1" applyFill="1" applyBorder="1" applyAlignment="1">
      <alignment horizontal="center"/>
    </xf>
    <xf numFmtId="3" fontId="20" fillId="20" borderId="18" xfId="0" applyNumberFormat="1" applyFont="1" applyFill="1" applyBorder="1" applyAlignment="1">
      <alignment horizontal="center"/>
    </xf>
    <xf numFmtId="1" fontId="23" fillId="20" borderId="15" xfId="0" applyNumberFormat="1" applyFont="1" applyFill="1" applyBorder="1" applyAlignment="1">
      <alignment horizontal="center" vertical="center"/>
    </xf>
    <xf numFmtId="1" fontId="23" fillId="20" borderId="16" xfId="0" applyNumberFormat="1" applyFont="1" applyFill="1" applyBorder="1" applyAlignment="1">
      <alignment horizontal="center" vertical="center"/>
    </xf>
    <xf numFmtId="1" fontId="23" fillId="20" borderId="19" xfId="0" applyNumberFormat="1" applyFont="1" applyFill="1" applyBorder="1" applyAlignment="1">
      <alignment horizontal="center" vertical="center"/>
    </xf>
    <xf numFmtId="1" fontId="23" fillId="20" borderId="20" xfId="0" applyNumberFormat="1" applyFont="1" applyFill="1" applyBorder="1" applyAlignment="1">
      <alignment horizontal="center" vertical="center"/>
    </xf>
    <xf numFmtId="1" fontId="23" fillId="20" borderId="17" xfId="0" applyNumberFormat="1" applyFont="1" applyFill="1" applyBorder="1" applyAlignment="1">
      <alignment horizontal="center" vertical="center"/>
    </xf>
    <xf numFmtId="1" fontId="23" fillId="20" borderId="18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zoomScale="75" zoomScaleNormal="60" zoomScaleSheetLayoutView="75" zoomScalePageLayoutView="0" workbookViewId="0" topLeftCell="A91">
      <selection activeCell="H123" sqref="H123"/>
    </sheetView>
  </sheetViews>
  <sheetFormatPr defaultColWidth="9.140625" defaultRowHeight="15"/>
  <cols>
    <col min="1" max="1" width="7.8515625" style="5" customWidth="1"/>
    <col min="2" max="2" width="46.421875" style="5" customWidth="1"/>
    <col min="3" max="8" width="12.7109375" style="5" customWidth="1"/>
    <col min="9" max="16384" width="9.140625" style="5" customWidth="1"/>
  </cols>
  <sheetData>
    <row r="1" spans="1:8" ht="16.5" customHeight="1">
      <c r="A1" s="50" t="s">
        <v>0</v>
      </c>
      <c r="B1" s="51" t="s">
        <v>1</v>
      </c>
      <c r="C1" s="50" t="s">
        <v>2</v>
      </c>
      <c r="D1" s="50"/>
      <c r="E1" s="51" t="s">
        <v>3</v>
      </c>
      <c r="F1" s="51"/>
      <c r="G1" s="50" t="s">
        <v>62</v>
      </c>
      <c r="H1" s="46">
        <f ca="1">TODAY()</f>
        <v>41939</v>
      </c>
    </row>
    <row r="2" spans="1:8" ht="16.5" customHeight="1">
      <c r="A2" s="50"/>
      <c r="B2" s="51"/>
      <c r="C2" s="4" t="s">
        <v>64</v>
      </c>
      <c r="D2" s="4" t="s">
        <v>65</v>
      </c>
      <c r="E2" s="4" t="s">
        <v>64</v>
      </c>
      <c r="F2" s="4" t="s">
        <v>65</v>
      </c>
      <c r="G2" s="50"/>
      <c r="H2" s="46"/>
    </row>
    <row r="3" spans="1:8" ht="16.5" customHeight="1">
      <c r="A3" s="34" t="s">
        <v>74</v>
      </c>
      <c r="B3" s="34"/>
      <c r="C3" s="34"/>
      <c r="D3" s="34"/>
      <c r="E3" s="34"/>
      <c r="F3" s="34"/>
      <c r="G3" s="34"/>
      <c r="H3" s="46"/>
    </row>
    <row r="4" spans="1:8" ht="16.5" customHeight="1">
      <c r="A4" s="9">
        <v>1</v>
      </c>
      <c r="B4" s="10" t="s">
        <v>32</v>
      </c>
      <c r="C4" s="21"/>
      <c r="D4" s="15">
        <f>C4*4</f>
        <v>0</v>
      </c>
      <c r="E4" s="48"/>
      <c r="F4" s="49"/>
      <c r="G4" s="17">
        <f>D4</f>
        <v>0</v>
      </c>
      <c r="H4" s="46"/>
    </row>
    <row r="5" spans="1:8" ht="16.5" customHeight="1">
      <c r="A5" s="9">
        <v>2</v>
      </c>
      <c r="B5" s="10" t="s">
        <v>12</v>
      </c>
      <c r="C5" s="21"/>
      <c r="D5" s="15">
        <f aca="true" t="shared" si="0" ref="D5:D17">C5*4</f>
        <v>0</v>
      </c>
      <c r="E5" s="21"/>
      <c r="F5" s="16">
        <f>E5*4</f>
        <v>0</v>
      </c>
      <c r="G5" s="17">
        <f>D5+F5</f>
        <v>0</v>
      </c>
      <c r="H5" s="46"/>
    </row>
    <row r="6" spans="1:8" ht="16.5" customHeight="1">
      <c r="A6" s="9">
        <v>3</v>
      </c>
      <c r="B6" s="10" t="s">
        <v>13</v>
      </c>
      <c r="C6" s="21"/>
      <c r="D6" s="15">
        <f t="shared" si="0"/>
        <v>0</v>
      </c>
      <c r="E6" s="21"/>
      <c r="F6" s="16">
        <f>E6*4</f>
        <v>0</v>
      </c>
      <c r="G6" s="17">
        <f>D6+F6</f>
        <v>0</v>
      </c>
      <c r="H6" s="46"/>
    </row>
    <row r="7" spans="1:7" ht="16.5" customHeight="1">
      <c r="A7" s="9">
        <v>4</v>
      </c>
      <c r="B7" s="10" t="s">
        <v>63</v>
      </c>
      <c r="C7" s="21"/>
      <c r="D7" s="15">
        <f>C7*4</f>
        <v>0</v>
      </c>
      <c r="E7" s="21"/>
      <c r="F7" s="16">
        <f>E7*4</f>
        <v>0</v>
      </c>
      <c r="G7" s="17">
        <f>D7+F7</f>
        <v>0</v>
      </c>
    </row>
    <row r="8" spans="1:8" ht="16.5" customHeight="1">
      <c r="A8" s="9">
        <v>5</v>
      </c>
      <c r="B8" s="10" t="s">
        <v>33</v>
      </c>
      <c r="C8" s="21"/>
      <c r="D8" s="15">
        <f t="shared" si="0"/>
        <v>0</v>
      </c>
      <c r="E8" s="21"/>
      <c r="F8" s="16">
        <f>E8*4</f>
        <v>0</v>
      </c>
      <c r="G8" s="17">
        <f>D8+F8</f>
        <v>0</v>
      </c>
      <c r="H8" s="47" t="s">
        <v>41</v>
      </c>
    </row>
    <row r="9" spans="1:8" ht="16.5" customHeight="1">
      <c r="A9" s="9">
        <v>6</v>
      </c>
      <c r="B9" s="10" t="s">
        <v>49</v>
      </c>
      <c r="C9" s="21"/>
      <c r="D9" s="15">
        <f t="shared" si="0"/>
        <v>0</v>
      </c>
      <c r="E9" s="40"/>
      <c r="F9" s="41"/>
      <c r="G9" s="17">
        <f aca="true" t="shared" si="1" ref="G9:G14">D9</f>
        <v>0</v>
      </c>
      <c r="H9" s="47"/>
    </row>
    <row r="10" spans="1:8" ht="16.5" customHeight="1">
      <c r="A10" s="9">
        <v>7</v>
      </c>
      <c r="B10" s="10" t="s">
        <v>6</v>
      </c>
      <c r="C10" s="21"/>
      <c r="D10" s="15">
        <f t="shared" si="0"/>
        <v>0</v>
      </c>
      <c r="E10" s="44"/>
      <c r="F10" s="45"/>
      <c r="G10" s="17">
        <f t="shared" si="1"/>
        <v>0</v>
      </c>
      <c r="H10" s="47"/>
    </row>
    <row r="11" spans="1:8" ht="16.5" customHeight="1">
      <c r="A11" s="9">
        <v>8</v>
      </c>
      <c r="B11" s="10" t="s">
        <v>5</v>
      </c>
      <c r="C11" s="21"/>
      <c r="D11" s="15">
        <f t="shared" si="0"/>
        <v>0</v>
      </c>
      <c r="E11" s="44"/>
      <c r="F11" s="45"/>
      <c r="G11" s="17">
        <f t="shared" si="1"/>
        <v>0</v>
      </c>
      <c r="H11" s="47"/>
    </row>
    <row r="12" spans="1:8" ht="16.5" customHeight="1">
      <c r="A12" s="9">
        <v>9</v>
      </c>
      <c r="B12" s="10" t="s">
        <v>7</v>
      </c>
      <c r="C12" s="21"/>
      <c r="D12" s="15">
        <f t="shared" si="0"/>
        <v>0</v>
      </c>
      <c r="E12" s="44"/>
      <c r="F12" s="45"/>
      <c r="G12" s="17">
        <f t="shared" si="1"/>
        <v>0</v>
      </c>
      <c r="H12" s="47"/>
    </row>
    <row r="13" spans="1:8" s="6" customFormat="1" ht="16.5" customHeight="1">
      <c r="A13" s="9">
        <v>10</v>
      </c>
      <c r="B13" s="10" t="s">
        <v>10</v>
      </c>
      <c r="C13" s="21"/>
      <c r="D13" s="15">
        <f t="shared" si="0"/>
        <v>0</v>
      </c>
      <c r="E13" s="44"/>
      <c r="F13" s="45"/>
      <c r="G13" s="18">
        <f t="shared" si="1"/>
        <v>0</v>
      </c>
      <c r="H13" s="47"/>
    </row>
    <row r="14" spans="1:8" s="6" customFormat="1" ht="16.5" customHeight="1">
      <c r="A14" s="9">
        <v>11</v>
      </c>
      <c r="B14" s="10" t="s">
        <v>8</v>
      </c>
      <c r="C14" s="21"/>
      <c r="D14" s="15">
        <f t="shared" si="0"/>
        <v>0</v>
      </c>
      <c r="E14" s="44"/>
      <c r="F14" s="45"/>
      <c r="G14" s="18">
        <f t="shared" si="1"/>
        <v>0</v>
      </c>
      <c r="H14" s="47"/>
    </row>
    <row r="15" spans="1:8" s="6" customFormat="1" ht="16.5" customHeight="1">
      <c r="A15" s="9">
        <v>12</v>
      </c>
      <c r="B15" s="10" t="s">
        <v>11</v>
      </c>
      <c r="C15" s="21"/>
      <c r="D15" s="15">
        <f t="shared" si="0"/>
        <v>0</v>
      </c>
      <c r="E15" s="44"/>
      <c r="F15" s="45"/>
      <c r="G15" s="17">
        <f>D15</f>
        <v>0</v>
      </c>
      <c r="H15" s="47"/>
    </row>
    <row r="16" spans="1:8" ht="16.5" customHeight="1">
      <c r="A16" s="9">
        <v>13</v>
      </c>
      <c r="B16" s="10" t="s">
        <v>9</v>
      </c>
      <c r="C16" s="21"/>
      <c r="D16" s="15">
        <f t="shared" si="0"/>
        <v>0</v>
      </c>
      <c r="E16" s="42"/>
      <c r="F16" s="43"/>
      <c r="G16" s="17">
        <f>D16</f>
        <v>0</v>
      </c>
      <c r="H16" s="23"/>
    </row>
    <row r="17" spans="1:8" ht="16.5" customHeight="1">
      <c r="A17" s="9">
        <v>14</v>
      </c>
      <c r="B17" s="10" t="s">
        <v>4</v>
      </c>
      <c r="C17" s="21"/>
      <c r="D17" s="15">
        <f t="shared" si="0"/>
        <v>0</v>
      </c>
      <c r="E17" s="21"/>
      <c r="F17" s="16">
        <f>E17*4</f>
        <v>0</v>
      </c>
      <c r="G17" s="17">
        <f>D17+F17</f>
        <v>0</v>
      </c>
      <c r="H17" s="23"/>
    </row>
    <row r="18" spans="1:8" ht="16.5" customHeight="1">
      <c r="A18" s="34" t="s">
        <v>71</v>
      </c>
      <c r="B18" s="34"/>
      <c r="C18" s="34"/>
      <c r="D18" s="34"/>
      <c r="E18" s="34"/>
      <c r="F18" s="34"/>
      <c r="G18" s="34"/>
      <c r="H18" s="23"/>
    </row>
    <row r="19" spans="1:7" ht="16.5" customHeight="1">
      <c r="A19" s="9">
        <v>15</v>
      </c>
      <c r="B19" s="10" t="s">
        <v>15</v>
      </c>
      <c r="C19" s="21"/>
      <c r="D19" s="15">
        <f>C19*4</f>
        <v>0</v>
      </c>
      <c r="E19" s="21"/>
      <c r="F19" s="16">
        <f>E19*4</f>
        <v>0</v>
      </c>
      <c r="G19" s="17">
        <f>D19+F19</f>
        <v>0</v>
      </c>
    </row>
    <row r="20" spans="1:7" ht="16.5" customHeight="1">
      <c r="A20" s="9">
        <v>16</v>
      </c>
      <c r="B20" s="10" t="s">
        <v>19</v>
      </c>
      <c r="C20" s="21"/>
      <c r="D20" s="15">
        <f aca="true" t="shared" si="2" ref="D20:D32">C20*4</f>
        <v>0</v>
      </c>
      <c r="E20" s="21"/>
      <c r="F20" s="16">
        <f>E20*4</f>
        <v>0</v>
      </c>
      <c r="G20" s="17">
        <f>D20+F20</f>
        <v>0</v>
      </c>
    </row>
    <row r="21" spans="1:7" ht="16.5" customHeight="1">
      <c r="A21" s="9">
        <v>17</v>
      </c>
      <c r="B21" s="10" t="s">
        <v>18</v>
      </c>
      <c r="C21" s="21"/>
      <c r="D21" s="15">
        <f>C21*4</f>
        <v>0</v>
      </c>
      <c r="E21" s="21"/>
      <c r="F21" s="16">
        <f>E21*4</f>
        <v>0</v>
      </c>
      <c r="G21" s="17">
        <f>D21+F21</f>
        <v>0</v>
      </c>
    </row>
    <row r="22" spans="1:7" ht="16.5" customHeight="1">
      <c r="A22" s="9">
        <v>18</v>
      </c>
      <c r="B22" s="10" t="s">
        <v>17</v>
      </c>
      <c r="C22" s="21"/>
      <c r="D22" s="15">
        <f t="shared" si="2"/>
        <v>0</v>
      </c>
      <c r="E22" s="40"/>
      <c r="F22" s="41"/>
      <c r="G22" s="17">
        <f>D22</f>
        <v>0</v>
      </c>
    </row>
    <row r="23" spans="1:7" s="6" customFormat="1" ht="16.5" customHeight="1">
      <c r="A23" s="9">
        <v>19</v>
      </c>
      <c r="B23" s="25" t="s">
        <v>20</v>
      </c>
      <c r="C23" s="21"/>
      <c r="D23" s="15">
        <f t="shared" si="2"/>
        <v>0</v>
      </c>
      <c r="E23" s="42"/>
      <c r="F23" s="43"/>
      <c r="G23" s="17">
        <f>D23</f>
        <v>0</v>
      </c>
    </row>
    <row r="24" spans="1:7" ht="16.5" customHeight="1">
      <c r="A24" s="9">
        <v>20</v>
      </c>
      <c r="B24" s="10" t="s">
        <v>21</v>
      </c>
      <c r="C24" s="21"/>
      <c r="D24" s="15">
        <f t="shared" si="2"/>
        <v>0</v>
      </c>
      <c r="E24" s="21"/>
      <c r="F24" s="16">
        <f aca="true" t="shared" si="3" ref="F24:F30">E24*4</f>
        <v>0</v>
      </c>
      <c r="G24" s="17">
        <f aca="true" t="shared" si="4" ref="G24:G30">D24+F24</f>
        <v>0</v>
      </c>
    </row>
    <row r="25" spans="1:7" ht="16.5" customHeight="1">
      <c r="A25" s="9">
        <v>21</v>
      </c>
      <c r="B25" s="10" t="s">
        <v>14</v>
      </c>
      <c r="C25" s="21"/>
      <c r="D25" s="15">
        <f t="shared" si="2"/>
        <v>0</v>
      </c>
      <c r="E25" s="21"/>
      <c r="F25" s="16">
        <f t="shared" si="3"/>
        <v>0</v>
      </c>
      <c r="G25" s="17">
        <f t="shared" si="4"/>
        <v>0</v>
      </c>
    </row>
    <row r="26" spans="1:7" s="6" customFormat="1" ht="16.5" customHeight="1">
      <c r="A26" s="9">
        <v>22</v>
      </c>
      <c r="B26" s="10" t="s">
        <v>16</v>
      </c>
      <c r="C26" s="21"/>
      <c r="D26" s="15">
        <f t="shared" si="2"/>
        <v>0</v>
      </c>
      <c r="E26" s="21"/>
      <c r="F26" s="16">
        <f t="shared" si="3"/>
        <v>0</v>
      </c>
      <c r="G26" s="17">
        <f t="shared" si="4"/>
        <v>0</v>
      </c>
    </row>
    <row r="27" spans="1:7" ht="16.5" customHeight="1">
      <c r="A27" s="9">
        <v>23</v>
      </c>
      <c r="B27" s="10" t="s">
        <v>23</v>
      </c>
      <c r="C27" s="21"/>
      <c r="D27" s="15">
        <f t="shared" si="2"/>
        <v>0</v>
      </c>
      <c r="E27" s="21"/>
      <c r="F27" s="16">
        <f t="shared" si="3"/>
        <v>0</v>
      </c>
      <c r="G27" s="17">
        <f t="shared" si="4"/>
        <v>0</v>
      </c>
    </row>
    <row r="28" spans="1:7" ht="16.5" customHeight="1">
      <c r="A28" s="9">
        <v>24</v>
      </c>
      <c r="B28" s="10" t="s">
        <v>6</v>
      </c>
      <c r="C28" s="21"/>
      <c r="D28" s="15">
        <f t="shared" si="2"/>
        <v>0</v>
      </c>
      <c r="E28" s="21"/>
      <c r="F28" s="16">
        <f t="shared" si="3"/>
        <v>0</v>
      </c>
      <c r="G28" s="17">
        <f t="shared" si="4"/>
        <v>0</v>
      </c>
    </row>
    <row r="29" spans="1:7" ht="16.5" customHeight="1">
      <c r="A29" s="9">
        <v>25</v>
      </c>
      <c r="B29" s="10" t="s">
        <v>50</v>
      </c>
      <c r="C29" s="21"/>
      <c r="D29" s="15">
        <f t="shared" si="2"/>
        <v>0</v>
      </c>
      <c r="E29" s="21"/>
      <c r="F29" s="16">
        <f t="shared" si="3"/>
        <v>0</v>
      </c>
      <c r="G29" s="17">
        <f t="shared" si="4"/>
        <v>0</v>
      </c>
    </row>
    <row r="30" spans="1:7" ht="16.5" customHeight="1">
      <c r="A30" s="9">
        <v>26</v>
      </c>
      <c r="B30" s="10" t="s">
        <v>9</v>
      </c>
      <c r="C30" s="21"/>
      <c r="D30" s="15">
        <f t="shared" si="2"/>
        <v>0</v>
      </c>
      <c r="E30" s="21"/>
      <c r="F30" s="16">
        <f t="shared" si="3"/>
        <v>0</v>
      </c>
      <c r="G30" s="17">
        <f t="shared" si="4"/>
        <v>0</v>
      </c>
    </row>
    <row r="31" spans="1:7" ht="16.5" customHeight="1">
      <c r="A31" s="9">
        <v>27</v>
      </c>
      <c r="B31" s="10" t="s">
        <v>22</v>
      </c>
      <c r="C31" s="21"/>
      <c r="D31" s="15">
        <f t="shared" si="2"/>
        <v>0</v>
      </c>
      <c r="E31" s="40"/>
      <c r="F31" s="41"/>
      <c r="G31" s="17">
        <f>D31</f>
        <v>0</v>
      </c>
    </row>
    <row r="32" spans="1:7" ht="16.5" customHeight="1">
      <c r="A32" s="9">
        <v>28</v>
      </c>
      <c r="B32" s="10" t="s">
        <v>4</v>
      </c>
      <c r="C32" s="21"/>
      <c r="D32" s="15">
        <f t="shared" si="2"/>
        <v>0</v>
      </c>
      <c r="E32" s="42"/>
      <c r="F32" s="43"/>
      <c r="G32" s="17">
        <f>D32</f>
        <v>0</v>
      </c>
    </row>
    <row r="33" spans="1:7" ht="16.5" customHeight="1">
      <c r="A33" s="34" t="s">
        <v>72</v>
      </c>
      <c r="B33" s="34"/>
      <c r="C33" s="34"/>
      <c r="D33" s="34"/>
      <c r="E33" s="34"/>
      <c r="F33" s="34"/>
      <c r="G33" s="34"/>
    </row>
    <row r="34" spans="1:7" ht="16.5" customHeight="1">
      <c r="A34" s="9">
        <v>29</v>
      </c>
      <c r="B34" s="10" t="s">
        <v>28</v>
      </c>
      <c r="C34" s="21"/>
      <c r="D34" s="15">
        <f aca="true" t="shared" si="5" ref="D34:D41">C34*4</f>
        <v>0</v>
      </c>
      <c r="E34" s="40"/>
      <c r="F34" s="41"/>
      <c r="G34" s="17">
        <f>D34</f>
        <v>0</v>
      </c>
    </row>
    <row r="35" spans="1:10" ht="16.5" customHeight="1">
      <c r="A35" s="9">
        <v>30</v>
      </c>
      <c r="B35" s="10" t="s">
        <v>29</v>
      </c>
      <c r="C35" s="21"/>
      <c r="D35" s="15">
        <f t="shared" si="5"/>
        <v>0</v>
      </c>
      <c r="E35" s="44"/>
      <c r="F35" s="45"/>
      <c r="G35" s="17">
        <f>D35</f>
        <v>0</v>
      </c>
      <c r="J35" s="7"/>
    </row>
    <row r="36" spans="1:7" ht="16.5" customHeight="1">
      <c r="A36" s="9">
        <v>31</v>
      </c>
      <c r="B36" s="10" t="s">
        <v>30</v>
      </c>
      <c r="C36" s="21"/>
      <c r="D36" s="15">
        <f t="shared" si="5"/>
        <v>0</v>
      </c>
      <c r="E36" s="44"/>
      <c r="F36" s="45"/>
      <c r="G36" s="17">
        <f>D36</f>
        <v>0</v>
      </c>
    </row>
    <row r="37" spans="1:7" ht="16.5" customHeight="1">
      <c r="A37" s="9">
        <v>32</v>
      </c>
      <c r="B37" s="10" t="s">
        <v>31</v>
      </c>
      <c r="C37" s="21"/>
      <c r="D37" s="15">
        <f t="shared" si="5"/>
        <v>0</v>
      </c>
      <c r="E37" s="42"/>
      <c r="F37" s="43"/>
      <c r="G37" s="17">
        <f>D37</f>
        <v>0</v>
      </c>
    </row>
    <row r="38" spans="1:7" ht="16.5" customHeight="1">
      <c r="A38" s="9">
        <v>33</v>
      </c>
      <c r="B38" s="10" t="s">
        <v>27</v>
      </c>
      <c r="C38" s="21"/>
      <c r="D38" s="15">
        <f t="shared" si="5"/>
        <v>0</v>
      </c>
      <c r="E38" s="21"/>
      <c r="F38" s="16">
        <f>E38*4</f>
        <v>0</v>
      </c>
      <c r="G38" s="17">
        <f>D38+F38</f>
        <v>0</v>
      </c>
    </row>
    <row r="39" spans="1:7" ht="16.5" customHeight="1">
      <c r="A39" s="9">
        <v>34</v>
      </c>
      <c r="B39" s="10" t="s">
        <v>25</v>
      </c>
      <c r="C39" s="21"/>
      <c r="D39" s="15">
        <f t="shared" si="5"/>
        <v>0</v>
      </c>
      <c r="E39" s="40"/>
      <c r="F39" s="41"/>
      <c r="G39" s="17">
        <f>D39</f>
        <v>0</v>
      </c>
    </row>
    <row r="40" spans="1:7" ht="16.5" customHeight="1">
      <c r="A40" s="9">
        <v>35</v>
      </c>
      <c r="B40" s="10" t="s">
        <v>26</v>
      </c>
      <c r="C40" s="21"/>
      <c r="D40" s="15">
        <f t="shared" si="5"/>
        <v>0</v>
      </c>
      <c r="E40" s="42"/>
      <c r="F40" s="43"/>
      <c r="G40" s="17">
        <f>D40</f>
        <v>0</v>
      </c>
    </row>
    <row r="41" spans="1:7" ht="16.5" customHeight="1">
      <c r="A41" s="9">
        <v>36</v>
      </c>
      <c r="B41" s="10" t="s">
        <v>24</v>
      </c>
      <c r="C41" s="21"/>
      <c r="D41" s="15">
        <f t="shared" si="5"/>
        <v>0</v>
      </c>
      <c r="E41" s="21"/>
      <c r="F41" s="16">
        <f>E41*4</f>
        <v>0</v>
      </c>
      <c r="G41" s="17">
        <f>D41+F41</f>
        <v>0</v>
      </c>
    </row>
    <row r="42" spans="1:7" ht="16.5" customHeight="1">
      <c r="A42" s="34" t="s">
        <v>73</v>
      </c>
      <c r="B42" s="34"/>
      <c r="C42" s="34"/>
      <c r="D42" s="34"/>
      <c r="E42" s="34"/>
      <c r="F42" s="34"/>
      <c r="G42" s="34"/>
    </row>
    <row r="43" spans="1:7" ht="16.5" customHeight="1">
      <c r="A43" s="9">
        <v>37</v>
      </c>
      <c r="B43" s="10" t="s">
        <v>38</v>
      </c>
      <c r="C43" s="21"/>
      <c r="D43" s="15">
        <f aca="true" t="shared" si="6" ref="D43:D48">C43*4</f>
        <v>0</v>
      </c>
      <c r="E43" s="21"/>
      <c r="F43" s="16">
        <f>E43*4</f>
        <v>0</v>
      </c>
      <c r="G43" s="17">
        <f>D43+F43</f>
        <v>0</v>
      </c>
    </row>
    <row r="44" spans="1:7" ht="16.5" customHeight="1">
      <c r="A44" s="9">
        <v>38</v>
      </c>
      <c r="B44" s="10" t="s">
        <v>35</v>
      </c>
      <c r="C44" s="21"/>
      <c r="D44" s="15">
        <f t="shared" si="6"/>
        <v>0</v>
      </c>
      <c r="E44" s="21"/>
      <c r="F44" s="16">
        <f>E44*4</f>
        <v>0</v>
      </c>
      <c r="G44" s="17">
        <f>D44+F44</f>
        <v>0</v>
      </c>
    </row>
    <row r="45" spans="1:7" ht="16.5" customHeight="1">
      <c r="A45" s="9">
        <v>39</v>
      </c>
      <c r="B45" s="10" t="s">
        <v>37</v>
      </c>
      <c r="C45" s="21"/>
      <c r="D45" s="15">
        <f t="shared" si="6"/>
        <v>0</v>
      </c>
      <c r="E45" s="21"/>
      <c r="F45" s="16">
        <f>E45*4</f>
        <v>0</v>
      </c>
      <c r="G45" s="17">
        <f>D45+F45</f>
        <v>0</v>
      </c>
    </row>
    <row r="46" spans="1:7" ht="16.5" customHeight="1">
      <c r="A46" s="9">
        <v>40</v>
      </c>
      <c r="B46" s="10" t="s">
        <v>23</v>
      </c>
      <c r="C46" s="21"/>
      <c r="D46" s="15">
        <f t="shared" si="6"/>
        <v>0</v>
      </c>
      <c r="E46" s="21"/>
      <c r="F46" s="16">
        <f>E46*4</f>
        <v>0</v>
      </c>
      <c r="G46" s="17">
        <f>D46+F46</f>
        <v>0</v>
      </c>
    </row>
    <row r="47" spans="1:7" ht="16.5" customHeight="1">
      <c r="A47" s="9">
        <v>41</v>
      </c>
      <c r="B47" s="10" t="s">
        <v>34</v>
      </c>
      <c r="C47" s="21"/>
      <c r="D47" s="15">
        <f t="shared" si="6"/>
        <v>0</v>
      </c>
      <c r="E47" s="21"/>
      <c r="F47" s="16">
        <f>E47*4</f>
        <v>0</v>
      </c>
      <c r="G47" s="17">
        <f>D47+F47</f>
        <v>0</v>
      </c>
    </row>
    <row r="48" spans="1:7" ht="16.5" customHeight="1">
      <c r="A48" s="9">
        <v>42</v>
      </c>
      <c r="B48" s="10" t="s">
        <v>39</v>
      </c>
      <c r="C48" s="21"/>
      <c r="D48" s="15">
        <f t="shared" si="6"/>
        <v>0</v>
      </c>
      <c r="E48" s="35"/>
      <c r="F48" s="36"/>
      <c r="G48" s="17">
        <f>D48</f>
        <v>0</v>
      </c>
    </row>
    <row r="49" spans="1:7" ht="16.5" customHeight="1">
      <c r="A49" s="34" t="s">
        <v>85</v>
      </c>
      <c r="B49" s="34"/>
      <c r="C49" s="34"/>
      <c r="D49" s="34"/>
      <c r="E49" s="34"/>
      <c r="F49" s="34"/>
      <c r="G49" s="34"/>
    </row>
    <row r="50" spans="1:8" ht="16.5" customHeight="1">
      <c r="A50" s="9">
        <v>43</v>
      </c>
      <c r="B50" s="10" t="s">
        <v>38</v>
      </c>
      <c r="C50" s="21"/>
      <c r="D50" s="15">
        <f>C50*4</f>
        <v>0</v>
      </c>
      <c r="E50" s="40"/>
      <c r="F50" s="41"/>
      <c r="G50" s="17">
        <f aca="true" t="shared" si="7" ref="G50:G56">D50</f>
        <v>0</v>
      </c>
      <c r="H50" s="8"/>
    </row>
    <row r="51" spans="1:8" ht="16.5" customHeight="1">
      <c r="A51" s="9">
        <v>44</v>
      </c>
      <c r="B51" s="10" t="s">
        <v>35</v>
      </c>
      <c r="C51" s="21"/>
      <c r="D51" s="15">
        <f aca="true" t="shared" si="8" ref="D51:D57">C51*4</f>
        <v>0</v>
      </c>
      <c r="E51" s="44"/>
      <c r="F51" s="45"/>
      <c r="G51" s="17">
        <f t="shared" si="7"/>
        <v>0</v>
      </c>
      <c r="H51" s="8"/>
    </row>
    <row r="52" spans="1:8" ht="16.5" customHeight="1">
      <c r="A52" s="9">
        <v>45</v>
      </c>
      <c r="B52" s="10" t="s">
        <v>36</v>
      </c>
      <c r="C52" s="21"/>
      <c r="D52" s="15">
        <f>C52*4</f>
        <v>0</v>
      </c>
      <c r="E52" s="44"/>
      <c r="F52" s="45"/>
      <c r="G52" s="17">
        <f t="shared" si="7"/>
        <v>0</v>
      </c>
      <c r="H52" s="8"/>
    </row>
    <row r="53" spans="1:8" ht="16.5" customHeight="1">
      <c r="A53" s="9">
        <v>46</v>
      </c>
      <c r="B53" s="10" t="s">
        <v>66</v>
      </c>
      <c r="C53" s="21"/>
      <c r="D53" s="15">
        <f>C53*4</f>
        <v>0</v>
      </c>
      <c r="E53" s="44"/>
      <c r="F53" s="45"/>
      <c r="G53" s="17">
        <f t="shared" si="7"/>
        <v>0</v>
      </c>
      <c r="H53" s="8"/>
    </row>
    <row r="54" spans="1:8" ht="16.5" customHeight="1">
      <c r="A54" s="9">
        <v>47</v>
      </c>
      <c r="B54" s="10" t="s">
        <v>21</v>
      </c>
      <c r="C54" s="21"/>
      <c r="D54" s="15">
        <f t="shared" si="8"/>
        <v>0</v>
      </c>
      <c r="E54" s="44"/>
      <c r="F54" s="45"/>
      <c r="G54" s="17">
        <f t="shared" si="7"/>
        <v>0</v>
      </c>
      <c r="H54" s="8"/>
    </row>
    <row r="55" spans="1:8" ht="16.5" customHeight="1">
      <c r="A55" s="9">
        <v>48</v>
      </c>
      <c r="B55" s="10" t="s">
        <v>37</v>
      </c>
      <c r="C55" s="21"/>
      <c r="D55" s="15">
        <f t="shared" si="8"/>
        <v>0</v>
      </c>
      <c r="E55" s="44"/>
      <c r="F55" s="45"/>
      <c r="G55" s="17">
        <f t="shared" si="7"/>
        <v>0</v>
      </c>
      <c r="H55" s="8"/>
    </row>
    <row r="56" spans="1:8" ht="16.5" customHeight="1">
      <c r="A56" s="9">
        <v>49</v>
      </c>
      <c r="B56" s="10" t="s">
        <v>34</v>
      </c>
      <c r="C56" s="21"/>
      <c r="D56" s="15">
        <f t="shared" si="8"/>
        <v>0</v>
      </c>
      <c r="E56" s="44"/>
      <c r="F56" s="45"/>
      <c r="G56" s="17">
        <f t="shared" si="7"/>
        <v>0</v>
      </c>
      <c r="H56" s="8"/>
    </row>
    <row r="57" spans="1:8" ht="16.5" customHeight="1">
      <c r="A57" s="9">
        <v>50</v>
      </c>
      <c r="B57" s="10" t="s">
        <v>39</v>
      </c>
      <c r="C57" s="21"/>
      <c r="D57" s="15">
        <f t="shared" si="8"/>
        <v>0</v>
      </c>
      <c r="E57" s="42"/>
      <c r="F57" s="43"/>
      <c r="G57" s="17">
        <f>D57</f>
        <v>0</v>
      </c>
      <c r="H57" s="8"/>
    </row>
    <row r="58" spans="1:7" ht="16.5" customHeight="1">
      <c r="A58" s="34" t="s">
        <v>42</v>
      </c>
      <c r="B58" s="34"/>
      <c r="C58" s="34"/>
      <c r="D58" s="34"/>
      <c r="E58" s="34"/>
      <c r="F58" s="34"/>
      <c r="G58" s="34"/>
    </row>
    <row r="59" spans="1:8" ht="16.5" customHeight="1">
      <c r="A59" s="9">
        <v>51</v>
      </c>
      <c r="B59" s="10" t="s">
        <v>38</v>
      </c>
      <c r="C59" s="21"/>
      <c r="D59" s="15">
        <f aca="true" t="shared" si="9" ref="D59:D72">C59*4</f>
        <v>0</v>
      </c>
      <c r="E59" s="40"/>
      <c r="F59" s="41"/>
      <c r="G59" s="17">
        <f aca="true" t="shared" si="10" ref="G59:G67">D59</f>
        <v>0</v>
      </c>
      <c r="H59" s="8"/>
    </row>
    <row r="60" spans="1:8" ht="16.5" customHeight="1">
      <c r="A60" s="9">
        <v>52</v>
      </c>
      <c r="B60" s="10" t="s">
        <v>55</v>
      </c>
      <c r="C60" s="21"/>
      <c r="D60" s="15">
        <f t="shared" si="9"/>
        <v>0</v>
      </c>
      <c r="E60" s="44"/>
      <c r="F60" s="45"/>
      <c r="G60" s="17">
        <f t="shared" si="10"/>
        <v>0</v>
      </c>
      <c r="H60" s="8"/>
    </row>
    <row r="61" spans="1:8" ht="16.5" customHeight="1">
      <c r="A61" s="9">
        <v>53</v>
      </c>
      <c r="B61" s="10" t="s">
        <v>57</v>
      </c>
      <c r="C61" s="21"/>
      <c r="D61" s="15">
        <f t="shared" si="9"/>
        <v>0</v>
      </c>
      <c r="E61" s="44"/>
      <c r="F61" s="45"/>
      <c r="G61" s="17">
        <f t="shared" si="10"/>
        <v>0</v>
      </c>
      <c r="H61" s="8"/>
    </row>
    <row r="62" spans="1:8" ht="16.5" customHeight="1">
      <c r="A62" s="9">
        <v>54</v>
      </c>
      <c r="B62" s="10" t="s">
        <v>27</v>
      </c>
      <c r="C62" s="21"/>
      <c r="D62" s="15">
        <f t="shared" si="9"/>
        <v>0</v>
      </c>
      <c r="E62" s="44"/>
      <c r="F62" s="45"/>
      <c r="G62" s="17">
        <f t="shared" si="10"/>
        <v>0</v>
      </c>
      <c r="H62" s="8"/>
    </row>
    <row r="63" spans="1:8" ht="16.5" customHeight="1">
      <c r="A63" s="9">
        <v>55</v>
      </c>
      <c r="B63" s="10" t="s">
        <v>21</v>
      </c>
      <c r="C63" s="21"/>
      <c r="D63" s="15">
        <f t="shared" si="9"/>
        <v>0</v>
      </c>
      <c r="E63" s="44"/>
      <c r="F63" s="45"/>
      <c r="G63" s="17">
        <f t="shared" si="10"/>
        <v>0</v>
      </c>
      <c r="H63" s="8"/>
    </row>
    <row r="64" spans="1:8" ht="16.5" customHeight="1">
      <c r="A64" s="9">
        <v>56</v>
      </c>
      <c r="B64" s="10" t="s">
        <v>37</v>
      </c>
      <c r="C64" s="21"/>
      <c r="D64" s="15">
        <f t="shared" si="9"/>
        <v>0</v>
      </c>
      <c r="E64" s="44"/>
      <c r="F64" s="45"/>
      <c r="G64" s="17">
        <f t="shared" si="10"/>
        <v>0</v>
      </c>
      <c r="H64" s="8"/>
    </row>
    <row r="65" spans="1:8" ht="16.5" customHeight="1">
      <c r="A65" s="9">
        <v>57</v>
      </c>
      <c r="B65" s="10" t="s">
        <v>23</v>
      </c>
      <c r="C65" s="21"/>
      <c r="D65" s="15">
        <f t="shared" si="9"/>
        <v>0</v>
      </c>
      <c r="E65" s="44"/>
      <c r="F65" s="45"/>
      <c r="G65" s="17">
        <f t="shared" si="10"/>
        <v>0</v>
      </c>
      <c r="H65" s="8"/>
    </row>
    <row r="66" spans="1:8" ht="16.5" customHeight="1">
      <c r="A66" s="9">
        <v>58</v>
      </c>
      <c r="B66" s="10" t="s">
        <v>24</v>
      </c>
      <c r="C66" s="21"/>
      <c r="D66" s="15">
        <f aca="true" t="shared" si="11" ref="D66:D71">C66*4</f>
        <v>0</v>
      </c>
      <c r="E66" s="44"/>
      <c r="F66" s="45"/>
      <c r="G66" s="17">
        <f t="shared" si="10"/>
        <v>0</v>
      </c>
      <c r="H66" s="8"/>
    </row>
    <row r="67" spans="1:7" ht="16.5" customHeight="1">
      <c r="A67" s="9">
        <v>59</v>
      </c>
      <c r="B67" s="10" t="s">
        <v>58</v>
      </c>
      <c r="C67" s="21"/>
      <c r="D67" s="15">
        <f t="shared" si="11"/>
        <v>0</v>
      </c>
      <c r="E67" s="44"/>
      <c r="F67" s="45"/>
      <c r="G67" s="17">
        <f t="shared" si="10"/>
        <v>0</v>
      </c>
    </row>
    <row r="68" spans="1:7" ht="16.5" customHeight="1">
      <c r="A68" s="9">
        <v>60</v>
      </c>
      <c r="B68" s="10" t="s">
        <v>59</v>
      </c>
      <c r="C68" s="21"/>
      <c r="D68" s="15">
        <f t="shared" si="11"/>
        <v>0</v>
      </c>
      <c r="E68" s="44"/>
      <c r="F68" s="45"/>
      <c r="G68" s="17">
        <f>D68+F68</f>
        <v>0</v>
      </c>
    </row>
    <row r="69" spans="1:7" ht="16.5" customHeight="1">
      <c r="A69" s="9">
        <v>61</v>
      </c>
      <c r="B69" s="10" t="s">
        <v>60</v>
      </c>
      <c r="C69" s="21"/>
      <c r="D69" s="15">
        <f t="shared" si="11"/>
        <v>0</v>
      </c>
      <c r="E69" s="44"/>
      <c r="F69" s="45"/>
      <c r="G69" s="17">
        <f>D69+F69</f>
        <v>0</v>
      </c>
    </row>
    <row r="70" spans="1:7" ht="16.5" customHeight="1">
      <c r="A70" s="9">
        <v>62</v>
      </c>
      <c r="B70" s="10" t="s">
        <v>56</v>
      </c>
      <c r="C70" s="21"/>
      <c r="D70" s="15">
        <f t="shared" si="11"/>
        <v>0</v>
      </c>
      <c r="E70" s="44"/>
      <c r="F70" s="45"/>
      <c r="G70" s="17">
        <f>D70+F70</f>
        <v>0</v>
      </c>
    </row>
    <row r="71" spans="1:7" ht="16.5" customHeight="1">
      <c r="A71" s="9">
        <v>63</v>
      </c>
      <c r="B71" s="10" t="s">
        <v>34</v>
      </c>
      <c r="C71" s="21"/>
      <c r="D71" s="15">
        <f t="shared" si="11"/>
        <v>0</v>
      </c>
      <c r="E71" s="44"/>
      <c r="F71" s="45"/>
      <c r="G71" s="17">
        <f>D71</f>
        <v>0</v>
      </c>
    </row>
    <row r="72" spans="1:7" ht="16.5" customHeight="1">
      <c r="A72" s="9">
        <v>64</v>
      </c>
      <c r="B72" s="10" t="s">
        <v>39</v>
      </c>
      <c r="C72" s="21"/>
      <c r="D72" s="15">
        <f t="shared" si="9"/>
        <v>0</v>
      </c>
      <c r="E72" s="42"/>
      <c r="F72" s="43"/>
      <c r="G72" s="17">
        <f>D72</f>
        <v>0</v>
      </c>
    </row>
    <row r="73" spans="1:7" ht="16.5" customHeight="1">
      <c r="A73" s="34" t="s">
        <v>69</v>
      </c>
      <c r="B73" s="34"/>
      <c r="C73" s="34"/>
      <c r="D73" s="34"/>
      <c r="E73" s="34"/>
      <c r="F73" s="34"/>
      <c r="G73" s="34"/>
    </row>
    <row r="74" spans="1:7" ht="16.5" customHeight="1">
      <c r="A74" s="9">
        <v>65</v>
      </c>
      <c r="B74" s="12" t="s">
        <v>38</v>
      </c>
      <c r="C74" s="65"/>
      <c r="D74" s="66"/>
      <c r="E74" s="21"/>
      <c r="F74" s="16">
        <f>E74*9</f>
        <v>0</v>
      </c>
      <c r="G74" s="17">
        <f aca="true" t="shared" si="12" ref="G74:G88">F74</f>
        <v>0</v>
      </c>
    </row>
    <row r="75" spans="1:7" ht="16.5" customHeight="1">
      <c r="A75" s="9">
        <v>66</v>
      </c>
      <c r="B75" s="12" t="s">
        <v>19</v>
      </c>
      <c r="C75" s="67"/>
      <c r="D75" s="68"/>
      <c r="E75" s="21"/>
      <c r="F75" s="16">
        <f aca="true" t="shared" si="13" ref="F75:F89">E75*9</f>
        <v>0</v>
      </c>
      <c r="G75" s="17">
        <f t="shared" si="12"/>
        <v>0</v>
      </c>
    </row>
    <row r="76" spans="1:7" ht="16.5" customHeight="1">
      <c r="A76" s="9">
        <v>67</v>
      </c>
      <c r="B76" s="12" t="s">
        <v>18</v>
      </c>
      <c r="C76" s="67"/>
      <c r="D76" s="68"/>
      <c r="E76" s="21"/>
      <c r="F76" s="16">
        <f t="shared" si="13"/>
        <v>0</v>
      </c>
      <c r="G76" s="17">
        <f t="shared" si="12"/>
        <v>0</v>
      </c>
    </row>
    <row r="77" spans="1:7" ht="16.5" customHeight="1">
      <c r="A77" s="9">
        <v>68</v>
      </c>
      <c r="B77" s="12" t="s">
        <v>32</v>
      </c>
      <c r="C77" s="67"/>
      <c r="D77" s="68"/>
      <c r="E77" s="21"/>
      <c r="F77" s="16">
        <f t="shared" si="13"/>
        <v>0</v>
      </c>
      <c r="G77" s="17">
        <f t="shared" si="12"/>
        <v>0</v>
      </c>
    </row>
    <row r="78" spans="1:7" ht="16.5" customHeight="1">
      <c r="A78" s="9">
        <v>69</v>
      </c>
      <c r="B78" s="12" t="s">
        <v>12</v>
      </c>
      <c r="C78" s="67"/>
      <c r="D78" s="68"/>
      <c r="E78" s="21"/>
      <c r="F78" s="19">
        <f t="shared" si="13"/>
        <v>0</v>
      </c>
      <c r="G78" s="18">
        <f t="shared" si="12"/>
        <v>0</v>
      </c>
    </row>
    <row r="79" spans="1:7" ht="16.5" customHeight="1">
      <c r="A79" s="9">
        <v>70</v>
      </c>
      <c r="B79" s="12" t="s">
        <v>13</v>
      </c>
      <c r="C79" s="67"/>
      <c r="D79" s="68"/>
      <c r="E79" s="21"/>
      <c r="F79" s="19">
        <f t="shared" si="13"/>
        <v>0</v>
      </c>
      <c r="G79" s="18">
        <f t="shared" si="12"/>
        <v>0</v>
      </c>
    </row>
    <row r="80" spans="1:7" ht="16.5" customHeight="1">
      <c r="A80" s="9">
        <v>71</v>
      </c>
      <c r="B80" s="12" t="s">
        <v>40</v>
      </c>
      <c r="C80" s="67"/>
      <c r="D80" s="68"/>
      <c r="E80" s="21"/>
      <c r="F80" s="19">
        <f t="shared" si="13"/>
        <v>0</v>
      </c>
      <c r="G80" s="18">
        <f t="shared" si="12"/>
        <v>0</v>
      </c>
    </row>
    <row r="81" spans="1:7" ht="16.5" customHeight="1">
      <c r="A81" s="9">
        <v>72</v>
      </c>
      <c r="B81" s="12" t="s">
        <v>33</v>
      </c>
      <c r="C81" s="67"/>
      <c r="D81" s="68"/>
      <c r="E81" s="21"/>
      <c r="F81" s="19">
        <f t="shared" si="13"/>
        <v>0</v>
      </c>
      <c r="G81" s="18">
        <f t="shared" si="12"/>
        <v>0</v>
      </c>
    </row>
    <row r="82" spans="1:7" ht="16.5" customHeight="1">
      <c r="A82" s="9">
        <v>73</v>
      </c>
      <c r="B82" s="31" t="s">
        <v>17</v>
      </c>
      <c r="C82" s="67"/>
      <c r="D82" s="68"/>
      <c r="E82" s="21"/>
      <c r="F82" s="19">
        <f t="shared" si="13"/>
        <v>0</v>
      </c>
      <c r="G82" s="18">
        <f t="shared" si="12"/>
        <v>0</v>
      </c>
    </row>
    <row r="83" spans="1:7" ht="16.5" customHeight="1">
      <c r="A83" s="9">
        <v>74</v>
      </c>
      <c r="B83" s="12" t="s">
        <v>20</v>
      </c>
      <c r="C83" s="67"/>
      <c r="D83" s="68"/>
      <c r="E83" s="21"/>
      <c r="F83" s="19">
        <f t="shared" si="13"/>
        <v>0</v>
      </c>
      <c r="G83" s="18">
        <f t="shared" si="12"/>
        <v>0</v>
      </c>
    </row>
    <row r="84" spans="1:7" ht="16.5" customHeight="1">
      <c r="A84" s="9">
        <v>75</v>
      </c>
      <c r="B84" s="12" t="s">
        <v>27</v>
      </c>
      <c r="C84" s="67"/>
      <c r="D84" s="68"/>
      <c r="E84" s="21"/>
      <c r="F84" s="19">
        <f t="shared" si="13"/>
        <v>0</v>
      </c>
      <c r="G84" s="18">
        <f t="shared" si="12"/>
        <v>0</v>
      </c>
    </row>
    <row r="85" spans="1:7" ht="16.5" customHeight="1">
      <c r="A85" s="9">
        <v>76</v>
      </c>
      <c r="B85" s="12" t="s">
        <v>21</v>
      </c>
      <c r="C85" s="67"/>
      <c r="D85" s="68"/>
      <c r="E85" s="21"/>
      <c r="F85" s="19">
        <f t="shared" si="13"/>
        <v>0</v>
      </c>
      <c r="G85" s="18">
        <f t="shared" si="12"/>
        <v>0</v>
      </c>
    </row>
    <row r="86" spans="1:7" ht="16.5" customHeight="1">
      <c r="A86" s="9">
        <v>77</v>
      </c>
      <c r="B86" s="12" t="s">
        <v>37</v>
      </c>
      <c r="C86" s="67"/>
      <c r="D86" s="68"/>
      <c r="E86" s="21"/>
      <c r="F86" s="19">
        <f t="shared" si="13"/>
        <v>0</v>
      </c>
      <c r="G86" s="18">
        <f t="shared" si="12"/>
        <v>0</v>
      </c>
    </row>
    <row r="87" spans="1:8" ht="16.5" customHeight="1">
      <c r="A87" s="9">
        <v>78</v>
      </c>
      <c r="B87" s="12" t="s">
        <v>23</v>
      </c>
      <c r="C87" s="67"/>
      <c r="D87" s="68"/>
      <c r="E87" s="21"/>
      <c r="F87" s="19">
        <f t="shared" si="13"/>
        <v>0</v>
      </c>
      <c r="G87" s="18">
        <f t="shared" si="12"/>
        <v>0</v>
      </c>
      <c r="H87" s="8"/>
    </row>
    <row r="88" spans="1:8" ht="16.5" customHeight="1">
      <c r="A88" s="9">
        <v>79</v>
      </c>
      <c r="B88" s="12" t="s">
        <v>24</v>
      </c>
      <c r="C88" s="67"/>
      <c r="D88" s="68"/>
      <c r="E88" s="21"/>
      <c r="F88" s="19">
        <f t="shared" si="13"/>
        <v>0</v>
      </c>
      <c r="G88" s="18">
        <f t="shared" si="12"/>
        <v>0</v>
      </c>
      <c r="H88" s="8"/>
    </row>
    <row r="89" spans="1:8" ht="16.5" customHeight="1">
      <c r="A89" s="9">
        <v>80</v>
      </c>
      <c r="B89" s="12" t="s">
        <v>34</v>
      </c>
      <c r="C89" s="69"/>
      <c r="D89" s="70"/>
      <c r="E89" s="21"/>
      <c r="F89" s="19">
        <f t="shared" si="13"/>
        <v>0</v>
      </c>
      <c r="G89" s="18">
        <f>F89</f>
        <v>0</v>
      </c>
      <c r="H89" s="8"/>
    </row>
    <row r="90" spans="1:7" ht="16.5" customHeight="1">
      <c r="A90" s="37" t="s">
        <v>70</v>
      </c>
      <c r="B90" s="38"/>
      <c r="C90" s="38"/>
      <c r="D90" s="38"/>
      <c r="E90" s="38"/>
      <c r="F90" s="38"/>
      <c r="G90" s="39"/>
    </row>
    <row r="91" spans="1:7" ht="16.5" customHeight="1">
      <c r="A91" s="13">
        <v>81</v>
      </c>
      <c r="B91" s="10" t="s">
        <v>90</v>
      </c>
      <c r="C91" s="53"/>
      <c r="D91" s="54"/>
      <c r="E91" s="21"/>
      <c r="F91" s="16">
        <f aca="true" t="shared" si="14" ref="F91:F98">E91*12</f>
        <v>0</v>
      </c>
      <c r="G91" s="17">
        <f aca="true" t="shared" si="15" ref="G91:G98">F91</f>
        <v>0</v>
      </c>
    </row>
    <row r="92" spans="1:7" ht="16.5" customHeight="1">
      <c r="A92" s="9">
        <v>82</v>
      </c>
      <c r="B92" s="10" t="s">
        <v>94</v>
      </c>
      <c r="C92" s="55"/>
      <c r="D92" s="56"/>
      <c r="E92" s="21"/>
      <c r="F92" s="16">
        <f t="shared" si="14"/>
        <v>0</v>
      </c>
      <c r="G92" s="17">
        <f t="shared" si="15"/>
        <v>0</v>
      </c>
    </row>
    <row r="93" spans="1:7" ht="16.5" customHeight="1">
      <c r="A93" s="9">
        <v>83</v>
      </c>
      <c r="B93" s="10" t="s">
        <v>97</v>
      </c>
      <c r="C93" s="55"/>
      <c r="D93" s="56"/>
      <c r="E93" s="21"/>
      <c r="F93" s="16">
        <f t="shared" si="14"/>
        <v>0</v>
      </c>
      <c r="G93" s="17">
        <f t="shared" si="15"/>
        <v>0</v>
      </c>
    </row>
    <row r="94" spans="1:7" ht="16.5" customHeight="1">
      <c r="A94" s="9">
        <v>84</v>
      </c>
      <c r="B94" s="10" t="s">
        <v>46</v>
      </c>
      <c r="C94" s="55"/>
      <c r="D94" s="56"/>
      <c r="E94" s="21"/>
      <c r="F94" s="16">
        <f t="shared" si="14"/>
        <v>0</v>
      </c>
      <c r="G94" s="17">
        <f t="shared" si="15"/>
        <v>0</v>
      </c>
    </row>
    <row r="95" spans="1:7" ht="16.5" customHeight="1">
      <c r="A95" s="9">
        <v>85</v>
      </c>
      <c r="B95" s="10" t="s">
        <v>91</v>
      </c>
      <c r="C95" s="55"/>
      <c r="D95" s="56"/>
      <c r="E95" s="21"/>
      <c r="F95" s="16">
        <f t="shared" si="14"/>
        <v>0</v>
      </c>
      <c r="G95" s="17">
        <f t="shared" si="15"/>
        <v>0</v>
      </c>
    </row>
    <row r="96" spans="1:7" ht="16.5" customHeight="1">
      <c r="A96" s="9">
        <v>86</v>
      </c>
      <c r="B96" s="10" t="s">
        <v>92</v>
      </c>
      <c r="C96" s="55"/>
      <c r="D96" s="56"/>
      <c r="E96" s="21"/>
      <c r="F96" s="16">
        <f t="shared" si="14"/>
        <v>0</v>
      </c>
      <c r="G96" s="17">
        <f t="shared" si="15"/>
        <v>0</v>
      </c>
    </row>
    <row r="97" spans="1:7" ht="16.5" customHeight="1">
      <c r="A97" s="9">
        <v>87</v>
      </c>
      <c r="B97" s="10" t="s">
        <v>93</v>
      </c>
      <c r="C97" s="55"/>
      <c r="D97" s="56"/>
      <c r="E97" s="21"/>
      <c r="F97" s="16">
        <f t="shared" si="14"/>
        <v>0</v>
      </c>
      <c r="G97" s="17">
        <f t="shared" si="15"/>
        <v>0</v>
      </c>
    </row>
    <row r="98" spans="1:7" ht="16.5" customHeight="1">
      <c r="A98" s="9">
        <v>88</v>
      </c>
      <c r="B98" s="10" t="s">
        <v>95</v>
      </c>
      <c r="C98" s="57"/>
      <c r="D98" s="58"/>
      <c r="E98" s="21"/>
      <c r="F98" s="16">
        <f t="shared" si="14"/>
        <v>0</v>
      </c>
      <c r="G98" s="17">
        <f t="shared" si="15"/>
        <v>0</v>
      </c>
    </row>
    <row r="99" spans="1:7" ht="16.5" customHeight="1">
      <c r="A99" s="37" t="s">
        <v>86</v>
      </c>
      <c r="B99" s="38"/>
      <c r="C99" s="38"/>
      <c r="D99" s="38"/>
      <c r="E99" s="38"/>
      <c r="F99" s="38"/>
      <c r="G99" s="39"/>
    </row>
    <row r="100" spans="1:7" ht="16.5" customHeight="1">
      <c r="A100" s="13">
        <v>89</v>
      </c>
      <c r="B100" s="10" t="s">
        <v>98</v>
      </c>
      <c r="C100" s="53"/>
      <c r="D100" s="54"/>
      <c r="E100" s="21"/>
      <c r="F100" s="16">
        <f aca="true" t="shared" si="16" ref="F100:F107">E100*12</f>
        <v>0</v>
      </c>
      <c r="G100" s="17">
        <f aca="true" t="shared" si="17" ref="G100:G107">F100</f>
        <v>0</v>
      </c>
    </row>
    <row r="101" spans="1:7" ht="16.5" customHeight="1">
      <c r="A101" s="9">
        <v>90</v>
      </c>
      <c r="B101" s="10" t="s">
        <v>90</v>
      </c>
      <c r="C101" s="55"/>
      <c r="D101" s="56"/>
      <c r="E101" s="21"/>
      <c r="F101" s="16">
        <f t="shared" si="16"/>
        <v>0</v>
      </c>
      <c r="G101" s="17">
        <f t="shared" si="17"/>
        <v>0</v>
      </c>
    </row>
    <row r="102" spans="1:7" ht="16.5" customHeight="1">
      <c r="A102" s="9">
        <v>91</v>
      </c>
      <c r="B102" s="10" t="s">
        <v>94</v>
      </c>
      <c r="C102" s="55"/>
      <c r="D102" s="56"/>
      <c r="E102" s="21"/>
      <c r="F102" s="16">
        <f t="shared" si="16"/>
        <v>0</v>
      </c>
      <c r="G102" s="17">
        <f t="shared" si="17"/>
        <v>0</v>
      </c>
    </row>
    <row r="103" spans="1:7" ht="16.5" customHeight="1">
      <c r="A103" s="9">
        <v>92</v>
      </c>
      <c r="B103" s="10" t="s">
        <v>99</v>
      </c>
      <c r="C103" s="55"/>
      <c r="D103" s="56"/>
      <c r="E103" s="21"/>
      <c r="F103" s="16">
        <f t="shared" si="16"/>
        <v>0</v>
      </c>
      <c r="G103" s="17">
        <f t="shared" si="17"/>
        <v>0</v>
      </c>
    </row>
    <row r="104" spans="1:7" ht="16.5" customHeight="1">
      <c r="A104" s="9">
        <v>93</v>
      </c>
      <c r="B104" s="10" t="s">
        <v>91</v>
      </c>
      <c r="C104" s="55"/>
      <c r="D104" s="56"/>
      <c r="E104" s="21"/>
      <c r="F104" s="16">
        <f t="shared" si="16"/>
        <v>0</v>
      </c>
      <c r="G104" s="17">
        <f t="shared" si="17"/>
        <v>0</v>
      </c>
    </row>
    <row r="105" spans="1:7" ht="16.5" customHeight="1">
      <c r="A105" s="9">
        <v>94</v>
      </c>
      <c r="B105" s="10" t="s">
        <v>92</v>
      </c>
      <c r="C105" s="55"/>
      <c r="D105" s="56"/>
      <c r="E105" s="21"/>
      <c r="F105" s="16">
        <f t="shared" si="16"/>
        <v>0</v>
      </c>
      <c r="G105" s="17">
        <f t="shared" si="17"/>
        <v>0</v>
      </c>
    </row>
    <row r="106" spans="1:7" ht="16.5" customHeight="1">
      <c r="A106" s="9">
        <v>95</v>
      </c>
      <c r="B106" s="10" t="s">
        <v>93</v>
      </c>
      <c r="C106" s="55"/>
      <c r="D106" s="56"/>
      <c r="E106" s="21"/>
      <c r="F106" s="16">
        <f t="shared" si="16"/>
        <v>0</v>
      </c>
      <c r="G106" s="17">
        <f t="shared" si="17"/>
        <v>0</v>
      </c>
    </row>
    <row r="107" spans="1:7" ht="16.5" customHeight="1">
      <c r="A107" s="9">
        <v>96</v>
      </c>
      <c r="B107" s="10" t="s">
        <v>95</v>
      </c>
      <c r="C107" s="57"/>
      <c r="D107" s="58"/>
      <c r="E107" s="21"/>
      <c r="F107" s="16">
        <f t="shared" si="16"/>
        <v>0</v>
      </c>
      <c r="G107" s="17">
        <f t="shared" si="17"/>
        <v>0</v>
      </c>
    </row>
    <row r="108" spans="1:7" ht="16.5" customHeight="1">
      <c r="A108" s="37" t="s">
        <v>100</v>
      </c>
      <c r="B108" s="38"/>
      <c r="C108" s="38"/>
      <c r="D108" s="38"/>
      <c r="E108" s="38"/>
      <c r="F108" s="38"/>
      <c r="G108" s="39"/>
    </row>
    <row r="109" spans="1:7" ht="16.5" customHeight="1">
      <c r="A109" s="13">
        <v>97</v>
      </c>
      <c r="B109" s="10" t="s">
        <v>90</v>
      </c>
      <c r="C109" s="53"/>
      <c r="D109" s="54"/>
      <c r="E109" s="21"/>
      <c r="F109" s="16">
        <f>E109*20</f>
        <v>0</v>
      </c>
      <c r="G109" s="17">
        <f>F109</f>
        <v>0</v>
      </c>
    </row>
    <row r="110" spans="1:7" ht="16.5" customHeight="1">
      <c r="A110" s="9">
        <v>98</v>
      </c>
      <c r="B110" s="10" t="s">
        <v>101</v>
      </c>
      <c r="C110" s="55"/>
      <c r="D110" s="56"/>
      <c r="E110" s="21"/>
      <c r="F110" s="16">
        <f>E110*20</f>
        <v>0</v>
      </c>
      <c r="G110" s="17">
        <f>F110</f>
        <v>0</v>
      </c>
    </row>
    <row r="111" spans="1:7" ht="16.5" customHeight="1">
      <c r="A111" s="9">
        <v>99</v>
      </c>
      <c r="B111" s="10" t="s">
        <v>91</v>
      </c>
      <c r="C111" s="55"/>
      <c r="D111" s="56"/>
      <c r="E111" s="21"/>
      <c r="F111" s="16">
        <f>E111*20</f>
        <v>0</v>
      </c>
      <c r="G111" s="17">
        <f>F111</f>
        <v>0</v>
      </c>
    </row>
    <row r="112" spans="1:7" ht="16.5" customHeight="1">
      <c r="A112" s="9">
        <v>100</v>
      </c>
      <c r="B112" s="10" t="s">
        <v>102</v>
      </c>
      <c r="C112" s="55"/>
      <c r="D112" s="56"/>
      <c r="E112" s="21"/>
      <c r="F112" s="16">
        <f>E112*20</f>
        <v>0</v>
      </c>
      <c r="G112" s="17">
        <f>F112</f>
        <v>0</v>
      </c>
    </row>
    <row r="113" spans="1:7" ht="16.5" customHeight="1">
      <c r="A113" s="9">
        <v>101</v>
      </c>
      <c r="B113" s="10" t="s">
        <v>95</v>
      </c>
      <c r="C113" s="57"/>
      <c r="D113" s="58"/>
      <c r="E113" s="21"/>
      <c r="F113" s="16">
        <f>E113*20</f>
        <v>0</v>
      </c>
      <c r="G113" s="17">
        <f>F113</f>
        <v>0</v>
      </c>
    </row>
    <row r="114" spans="1:8" ht="16.5" customHeight="1">
      <c r="A114" s="37" t="s">
        <v>43</v>
      </c>
      <c r="B114" s="38"/>
      <c r="C114" s="38"/>
      <c r="D114" s="38"/>
      <c r="E114" s="38"/>
      <c r="F114" s="38"/>
      <c r="G114" s="39"/>
      <c r="H114" s="8"/>
    </row>
    <row r="115" spans="1:8" ht="16.5" customHeight="1">
      <c r="A115" s="13">
        <v>102</v>
      </c>
      <c r="B115" s="11" t="s">
        <v>61</v>
      </c>
      <c r="C115" s="21"/>
      <c r="D115" s="15">
        <f>C115*12</f>
        <v>0</v>
      </c>
      <c r="E115" s="59"/>
      <c r="F115" s="60"/>
      <c r="G115" s="20">
        <f>D115</f>
        <v>0</v>
      </c>
      <c r="H115" s="8"/>
    </row>
    <row r="116" spans="1:8" ht="16.5" customHeight="1">
      <c r="A116" s="9">
        <v>103</v>
      </c>
      <c r="B116" s="11" t="s">
        <v>51</v>
      </c>
      <c r="C116" s="21"/>
      <c r="D116" s="15">
        <f aca="true" t="shared" si="18" ref="D116:D124">C116*12</f>
        <v>0</v>
      </c>
      <c r="E116" s="61"/>
      <c r="F116" s="62"/>
      <c r="G116" s="17">
        <f>D116</f>
        <v>0</v>
      </c>
      <c r="H116" s="8"/>
    </row>
    <row r="117" spans="1:8" ht="16.5" customHeight="1">
      <c r="A117" s="9">
        <v>104</v>
      </c>
      <c r="B117" s="11" t="s">
        <v>46</v>
      </c>
      <c r="C117" s="21"/>
      <c r="D117" s="15">
        <f t="shared" si="18"/>
        <v>0</v>
      </c>
      <c r="E117" s="61"/>
      <c r="F117" s="62"/>
      <c r="G117" s="17">
        <f aca="true" t="shared" si="19" ref="G117:G124">D117</f>
        <v>0</v>
      </c>
      <c r="H117" s="8"/>
    </row>
    <row r="118" spans="1:8" ht="16.5" customHeight="1">
      <c r="A118" s="9">
        <v>105</v>
      </c>
      <c r="B118" s="11" t="s">
        <v>44</v>
      </c>
      <c r="C118" s="21"/>
      <c r="D118" s="15">
        <f t="shared" si="18"/>
        <v>0</v>
      </c>
      <c r="E118" s="61"/>
      <c r="F118" s="62"/>
      <c r="G118" s="17">
        <f>D118</f>
        <v>0</v>
      </c>
      <c r="H118" s="8"/>
    </row>
    <row r="119" spans="1:8" ht="16.5" customHeight="1">
      <c r="A119" s="9">
        <v>106</v>
      </c>
      <c r="B119" s="26" t="s">
        <v>52</v>
      </c>
      <c r="C119" s="21"/>
      <c r="D119" s="15">
        <f t="shared" si="18"/>
        <v>0</v>
      </c>
      <c r="E119" s="61"/>
      <c r="F119" s="62"/>
      <c r="G119" s="17">
        <f t="shared" si="19"/>
        <v>0</v>
      </c>
      <c r="H119" s="8"/>
    </row>
    <row r="120" spans="1:8" ht="16.5" customHeight="1">
      <c r="A120" s="9">
        <v>107</v>
      </c>
      <c r="B120" s="14" t="s">
        <v>53</v>
      </c>
      <c r="C120" s="21"/>
      <c r="D120" s="15">
        <f t="shared" si="18"/>
        <v>0</v>
      </c>
      <c r="E120" s="61"/>
      <c r="F120" s="62"/>
      <c r="G120" s="17">
        <f>D120</f>
        <v>0</v>
      </c>
      <c r="H120" s="8"/>
    </row>
    <row r="121" spans="1:7" ht="16.5" customHeight="1">
      <c r="A121" s="9">
        <v>108</v>
      </c>
      <c r="B121" s="14" t="s">
        <v>54</v>
      </c>
      <c r="C121" s="21"/>
      <c r="D121" s="15">
        <f t="shared" si="18"/>
        <v>0</v>
      </c>
      <c r="E121" s="61"/>
      <c r="F121" s="62"/>
      <c r="G121" s="17">
        <f t="shared" si="19"/>
        <v>0</v>
      </c>
    </row>
    <row r="122" spans="1:7" ht="16.5" customHeight="1">
      <c r="A122" s="9">
        <v>109</v>
      </c>
      <c r="B122" s="33" t="s">
        <v>45</v>
      </c>
      <c r="C122" s="21"/>
      <c r="D122" s="15">
        <f t="shared" si="18"/>
        <v>0</v>
      </c>
      <c r="E122" s="61"/>
      <c r="F122" s="62"/>
      <c r="G122" s="17">
        <f t="shared" si="19"/>
        <v>0</v>
      </c>
    </row>
    <row r="123" spans="1:7" ht="16.5" customHeight="1">
      <c r="A123" s="9">
        <v>110</v>
      </c>
      <c r="B123" s="32" t="s">
        <v>48</v>
      </c>
      <c r="C123" s="21"/>
      <c r="D123" s="15">
        <f t="shared" si="18"/>
        <v>0</v>
      </c>
      <c r="E123" s="61"/>
      <c r="F123" s="62"/>
      <c r="G123" s="17">
        <f>D123</f>
        <v>0</v>
      </c>
    </row>
    <row r="124" spans="1:7" ht="16.5" customHeight="1">
      <c r="A124" s="9">
        <v>111</v>
      </c>
      <c r="B124" s="24" t="s">
        <v>96</v>
      </c>
      <c r="C124" s="21"/>
      <c r="D124" s="15">
        <f t="shared" si="18"/>
        <v>0</v>
      </c>
      <c r="E124" s="63"/>
      <c r="F124" s="64"/>
      <c r="G124" s="17">
        <f t="shared" si="19"/>
        <v>0</v>
      </c>
    </row>
    <row r="125" spans="1:7" ht="16.5" customHeight="1">
      <c r="A125" s="37" t="s">
        <v>75</v>
      </c>
      <c r="B125" s="38"/>
      <c r="C125" s="38"/>
      <c r="D125" s="38"/>
      <c r="E125" s="38"/>
      <c r="F125" s="38"/>
      <c r="G125" s="39"/>
    </row>
    <row r="126" spans="1:7" ht="16.5" customHeight="1">
      <c r="A126" s="13">
        <v>112</v>
      </c>
      <c r="B126" s="10" t="s">
        <v>77</v>
      </c>
      <c r="C126" s="53"/>
      <c r="D126" s="54"/>
      <c r="E126" s="21"/>
      <c r="F126" s="16">
        <f>E126*24</f>
        <v>0</v>
      </c>
      <c r="G126" s="17">
        <f>F126</f>
        <v>0</v>
      </c>
    </row>
    <row r="127" spans="1:7" ht="16.5" customHeight="1">
      <c r="A127" s="9">
        <v>113</v>
      </c>
      <c r="B127" s="10" t="s">
        <v>78</v>
      </c>
      <c r="C127" s="55"/>
      <c r="D127" s="56"/>
      <c r="E127" s="21"/>
      <c r="F127" s="16">
        <f>E127*24</f>
        <v>0</v>
      </c>
      <c r="G127" s="17">
        <f>F127</f>
        <v>0</v>
      </c>
    </row>
    <row r="128" spans="1:7" ht="16.5" customHeight="1">
      <c r="A128" s="9">
        <v>114</v>
      </c>
      <c r="B128" s="10" t="s">
        <v>76</v>
      </c>
      <c r="C128" s="55"/>
      <c r="D128" s="56"/>
      <c r="E128" s="21"/>
      <c r="F128" s="16">
        <f>E128*24</f>
        <v>0</v>
      </c>
      <c r="G128" s="17">
        <f>F128</f>
        <v>0</v>
      </c>
    </row>
    <row r="129" spans="1:7" ht="16.5" customHeight="1">
      <c r="A129" s="9">
        <v>115</v>
      </c>
      <c r="B129" s="10" t="s">
        <v>79</v>
      </c>
      <c r="C129" s="55"/>
      <c r="D129" s="56"/>
      <c r="E129" s="21"/>
      <c r="F129" s="16">
        <f>E129*24</f>
        <v>0</v>
      </c>
      <c r="G129" s="17">
        <f>F129</f>
        <v>0</v>
      </c>
    </row>
    <row r="130" spans="1:7" ht="16.5" customHeight="1">
      <c r="A130" s="9">
        <v>116</v>
      </c>
      <c r="B130" s="10" t="s">
        <v>80</v>
      </c>
      <c r="C130" s="57"/>
      <c r="D130" s="58"/>
      <c r="E130" s="21"/>
      <c r="F130" s="16">
        <f>E130*24</f>
        <v>0</v>
      </c>
      <c r="G130" s="17">
        <f>F130</f>
        <v>0</v>
      </c>
    </row>
    <row r="131" spans="1:7" ht="16.5" customHeight="1">
      <c r="A131" s="37" t="s">
        <v>87</v>
      </c>
      <c r="B131" s="38"/>
      <c r="C131" s="38"/>
      <c r="D131" s="38"/>
      <c r="E131" s="38"/>
      <c r="F131" s="38"/>
      <c r="G131" s="39"/>
    </row>
    <row r="132" spans="1:7" ht="16.5" customHeight="1">
      <c r="A132" s="13">
        <v>117</v>
      </c>
      <c r="B132" s="10" t="s">
        <v>79</v>
      </c>
      <c r="C132" s="53"/>
      <c r="D132" s="54"/>
      <c r="E132" s="21"/>
      <c r="F132" s="16">
        <f>E132*24</f>
        <v>0</v>
      </c>
      <c r="G132" s="17">
        <f>F132</f>
        <v>0</v>
      </c>
    </row>
    <row r="133" spans="1:7" ht="16.5" customHeight="1">
      <c r="A133" s="9">
        <v>118</v>
      </c>
      <c r="B133" s="10" t="s">
        <v>80</v>
      </c>
      <c r="C133" s="57"/>
      <c r="D133" s="58"/>
      <c r="E133" s="21"/>
      <c r="F133" s="16">
        <f>E133*24</f>
        <v>0</v>
      </c>
      <c r="G133" s="17">
        <f>F133</f>
        <v>0</v>
      </c>
    </row>
    <row r="134" spans="1:7" ht="16.5" customHeight="1">
      <c r="A134" s="71" t="s">
        <v>47</v>
      </c>
      <c r="B134" s="72"/>
      <c r="C134" s="4" t="s">
        <v>81</v>
      </c>
      <c r="D134" s="4" t="s">
        <v>82</v>
      </c>
      <c r="E134" s="4" t="s">
        <v>89</v>
      </c>
      <c r="F134" s="9" t="s">
        <v>83</v>
      </c>
      <c r="G134" s="4" t="s">
        <v>88</v>
      </c>
    </row>
    <row r="135" spans="1:7" ht="16.5" customHeight="1">
      <c r="A135" s="73"/>
      <c r="B135" s="74"/>
      <c r="C135" s="27">
        <f>G72+G71+G70+G69+G68+G67+G66+G65+G64+G63+G62+G61+G60+G59+G57+G56+G55+G54+G53+G52+G51+G50+G48+G47+G46+G45+G44+G43+G41+G40+G39+G38+G37+G36+G35+G34+G32+G31+G30+G29+G28+G27+G26+G25+G24+G23+G22+G21+G20+G19+G17+G16+G15+G14+G13+G12+G11+G10+G9+G8+G7+G6+G5+G4</f>
        <v>0</v>
      </c>
      <c r="D135" s="28">
        <f>G74+G75+G76+G77+G78+G79+G80+G81+G82+G83+G84+G85+G86+G87+G88+G89</f>
        <v>0</v>
      </c>
      <c r="E135" s="28">
        <f>G91+G92+G93+G94+G97+G98+G100+G101+G102+G103+G107+G104+G105+G106+G95+G96</f>
        <v>0</v>
      </c>
      <c r="F135" s="28">
        <f>G115+G116+G117+G118+G119+G120+G121+G122+G123+G124</f>
        <v>0</v>
      </c>
      <c r="G135" s="28">
        <f>G126+G127+G128+G129+G130+G132+G133</f>
        <v>0</v>
      </c>
    </row>
    <row r="136" spans="1:7" ht="16.5" customHeight="1">
      <c r="A136" s="22" t="s">
        <v>67</v>
      </c>
      <c r="B136" s="29">
        <f>SUM(C135)*4+(D135)*1.5+(E135)*1.075+(F135)*0.88+(G135)*0.05</f>
        <v>0</v>
      </c>
      <c r="C136" s="22" t="s">
        <v>84</v>
      </c>
      <c r="D136" s="30">
        <f>SUM(C135/4*0.022)+(D135/9*0.019)+(E135/12*0.015)+(F135/12*0.013)+(G135/24*0.017)</f>
        <v>0</v>
      </c>
      <c r="E136" s="52" t="s">
        <v>68</v>
      </c>
      <c r="F136" s="52"/>
      <c r="G136" s="30">
        <f>SUM(C135)/192+(D135/540+(E135)/720+(F135)/864)</f>
        <v>0</v>
      </c>
    </row>
    <row r="139" ht="15">
      <c r="B139" s="1"/>
    </row>
    <row r="140" spans="2:6" ht="15.75">
      <c r="B140" s="1"/>
      <c r="C140" s="2"/>
      <c r="F140" s="3"/>
    </row>
    <row r="141" spans="2:3" ht="15">
      <c r="B141" s="1"/>
      <c r="C141" s="6"/>
    </row>
    <row r="144" spans="2:3" ht="15">
      <c r="B144" s="1"/>
      <c r="C144" s="6"/>
    </row>
    <row r="145" spans="2:3" ht="15">
      <c r="B145" s="1"/>
      <c r="C145" s="6"/>
    </row>
    <row r="146" ht="15">
      <c r="C146" s="6"/>
    </row>
  </sheetData>
  <sheetProtection/>
  <protectedRanges>
    <protectedRange sqref="E132:E133" name="Диапазон20"/>
    <protectedRange sqref="E126:E130" name="Диапазон19"/>
    <protectedRange sqref="C115:C124" name="Диапазон18"/>
    <protectedRange sqref="E109:E113" name="Диапазон17"/>
    <protectedRange sqref="E100:E107" name="Диапазон16"/>
    <protectedRange sqref="E91:E98" name="Диапазон15"/>
    <protectedRange sqref="C50:C57" name="Диапазон12"/>
    <protectedRange sqref="E43:E47" name="Диапазон11"/>
    <protectedRange sqref="C43:C48" name="Диапазон10"/>
    <protectedRange sqref="E41" name="Диапазон9"/>
    <protectedRange sqref="E38" name="Диапазон8"/>
    <protectedRange sqref="C34:C41" name="Диапазон7"/>
    <protectedRange sqref="C4:C17" name="Диапазон1"/>
    <protectedRange sqref="E5:E8" name="Диапазон2"/>
    <protectedRange sqref="E17" name="Диапазон3"/>
    <protectedRange sqref="C19:C32" name="Диапазон4"/>
    <protectedRange sqref="E19:E21" name="Диапазон5"/>
    <protectedRange sqref="E24:E30" name="Диапазон6"/>
    <protectedRange sqref="C59:C72" name="Диапазон13"/>
    <protectedRange sqref="E74:E89" name="Диапазон14"/>
  </protectedRanges>
  <mergeCells count="38">
    <mergeCell ref="A49:G49"/>
    <mergeCell ref="E34:F37"/>
    <mergeCell ref="C74:D89"/>
    <mergeCell ref="A134:B135"/>
    <mergeCell ref="A99:G99"/>
    <mergeCell ref="C100:D107"/>
    <mergeCell ref="A108:G108"/>
    <mergeCell ref="C109:D113"/>
    <mergeCell ref="E136:F136"/>
    <mergeCell ref="A58:G58"/>
    <mergeCell ref="A73:G73"/>
    <mergeCell ref="C91:D98"/>
    <mergeCell ref="A125:G125"/>
    <mergeCell ref="C126:D130"/>
    <mergeCell ref="E115:F124"/>
    <mergeCell ref="A114:G114"/>
    <mergeCell ref="A131:G131"/>
    <mergeCell ref="C132:D133"/>
    <mergeCell ref="H1:H6"/>
    <mergeCell ref="H8:H15"/>
    <mergeCell ref="E4:F4"/>
    <mergeCell ref="E9:F16"/>
    <mergeCell ref="A3:G3"/>
    <mergeCell ref="A1:A2"/>
    <mergeCell ref="G1:G2"/>
    <mergeCell ref="B1:B2"/>
    <mergeCell ref="C1:D1"/>
    <mergeCell ref="E1:F1"/>
    <mergeCell ref="A18:G18"/>
    <mergeCell ref="E48:F48"/>
    <mergeCell ref="A90:G90"/>
    <mergeCell ref="E22:F23"/>
    <mergeCell ref="E59:F72"/>
    <mergeCell ref="E50:F57"/>
    <mergeCell ref="E39:F40"/>
    <mergeCell ref="A33:G33"/>
    <mergeCell ref="A42:G42"/>
    <mergeCell ref="E31:F32"/>
  </mergeCells>
  <printOptions/>
  <pageMargins left="1.1811023622047245" right="0.2362204724409449" top="0.1968503937007874" bottom="0.1968503937007874" header="0" footer="0"/>
  <pageSetup horizontalDpi="600" verticalDpi="600" orientation="portrait" paperSize="9" scale="39" r:id="rId1"/>
  <rowBreaks count="1" manualBreakCount="1">
    <brk id="72" max="7" man="1"/>
  </rowBreaks>
  <ignoredErrors>
    <ignoredError sqref="G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ШКЗ-2001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RSM4</cp:lastModifiedBy>
  <cp:lastPrinted>2014-02-27T11:06:00Z</cp:lastPrinted>
  <dcterms:created xsi:type="dcterms:W3CDTF">2008-10-08T05:53:40Z</dcterms:created>
  <dcterms:modified xsi:type="dcterms:W3CDTF">2014-10-27T11:37:46Z</dcterms:modified>
  <cp:category/>
  <cp:version/>
  <cp:contentType/>
  <cp:contentStatus/>
</cp:coreProperties>
</file>